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4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<sst xmlns="http://schemas.openxmlformats.org/spreadsheetml/2006/main" count="179" uniqueCount="153">
  <si>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€</t>
  </si>
  <si>
    <t>podielové dane</t>
  </si>
  <si>
    <t>daň z nehnuteľnosti</t>
  </si>
  <si>
    <t>komunálny odpad</t>
  </si>
  <si>
    <t>daň za psa</t>
  </si>
  <si>
    <t xml:space="preserve">prenájom priestorov </t>
  </si>
  <si>
    <t>Kapitálový rozpočet</t>
  </si>
  <si>
    <t xml:space="preserve">Príjem celkom </t>
  </si>
  <si>
    <t>Bežné príjmy</t>
  </si>
  <si>
    <t>Príjmové FO</t>
  </si>
  <si>
    <t xml:space="preserve">Spolu </t>
  </si>
  <si>
    <t>poplatky zo služieb</t>
  </si>
  <si>
    <t>správne poplatky</t>
  </si>
  <si>
    <t>Transfery</t>
  </si>
  <si>
    <t>popis</t>
  </si>
  <si>
    <t>1.</t>
  </si>
  <si>
    <t>daňové príjmy</t>
  </si>
  <si>
    <t>2.</t>
  </si>
  <si>
    <t>3.</t>
  </si>
  <si>
    <t>nedaňové príjmy</t>
  </si>
  <si>
    <t>granty a transfery</t>
  </si>
  <si>
    <t>Položky príjmovej časti PROGRAMOVÉHO ROZPOČTU</t>
  </si>
  <si>
    <t>Položky príjmovej časti BEŽNÉHO ROZPOČTU</t>
  </si>
  <si>
    <t>Bežné výdavky</t>
  </si>
  <si>
    <t>Položky výdavkovej časti BEŽNÉHO ROZPOČTU</t>
  </si>
  <si>
    <t>01116  621</t>
  </si>
  <si>
    <t>01116  611</t>
  </si>
  <si>
    <t>OcÚ-ZP-starosta obce</t>
  </si>
  <si>
    <t>OcÚ-ZP-hlavný kontrolór</t>
  </si>
  <si>
    <t xml:space="preserve">OcÚ-ZP-pracovník obce  </t>
  </si>
  <si>
    <t>01116  623</t>
  </si>
  <si>
    <t>01116  625....</t>
  </si>
  <si>
    <t>01116  632 001</t>
  </si>
  <si>
    <t>01116  632 002</t>
  </si>
  <si>
    <t>01116  632 003</t>
  </si>
  <si>
    <t>OcÚ-odvody do fondov VšZP</t>
  </si>
  <si>
    <t>OcÚ-odvody do fondov UNION</t>
  </si>
  <si>
    <t>OcÚ-odvody do fondov SP</t>
  </si>
  <si>
    <t>OcÚ-el.energia, plyn</t>
  </si>
  <si>
    <t>OcÚ-vodné, stočné</t>
  </si>
  <si>
    <t>OcÚ-poštovné,tel.,fax,Internet</t>
  </si>
  <si>
    <t>01116  633 006</t>
  </si>
  <si>
    <t>01116  633 009</t>
  </si>
  <si>
    <t>01116  633 015</t>
  </si>
  <si>
    <t>01116  633 016</t>
  </si>
  <si>
    <t>OcÚ-všeobecný materiál</t>
  </si>
  <si>
    <t>OcÚ-knihy, časopisy, noviny</t>
  </si>
  <si>
    <t>OcÚ-palivá (kosačka)</t>
  </si>
  <si>
    <t>OcÚ-reprezentačné</t>
  </si>
  <si>
    <t>01116  634 001</t>
  </si>
  <si>
    <t>01116  634 002</t>
  </si>
  <si>
    <t>01116  634 003</t>
  </si>
  <si>
    <t>01116  634 005</t>
  </si>
  <si>
    <t>OcÚ-palivá,mazivá,oleje (Fel.)</t>
  </si>
  <si>
    <t>OcÚ-servis,údržba,opr. (Fel.)</t>
  </si>
  <si>
    <t>OcÚ-poistenie PZP+HP (Fel.)</t>
  </si>
  <si>
    <t>OcÚ-dial.zn.+parkovné (Fel.)</t>
  </si>
  <si>
    <t>01116  635 002</t>
  </si>
  <si>
    <t>01116  635 006</t>
  </si>
  <si>
    <t>OcÚ-údržba výp.techniky</t>
  </si>
  <si>
    <t>OcÚ-údržba budov, objektov</t>
  </si>
  <si>
    <t>01116  637 004 111</t>
  </si>
  <si>
    <t>01116  637 004 41</t>
  </si>
  <si>
    <t>01116  637 005</t>
  </si>
  <si>
    <t>01116  637 011</t>
  </si>
  <si>
    <t>01116  637 014</t>
  </si>
  <si>
    <t>01116  637 015</t>
  </si>
  <si>
    <t>01116  637 016</t>
  </si>
  <si>
    <t>01116  637 023</t>
  </si>
  <si>
    <t>01116  637 026</t>
  </si>
  <si>
    <t>01116  637 027</t>
  </si>
  <si>
    <t>OcÚ-školenia,kurzy,semináre</t>
  </si>
  <si>
    <t>OcÚ-transfer-evid.ren.tonerov</t>
  </si>
  <si>
    <t>OcÚ-všeob.sl.,kľuče,peč.,rev.</t>
  </si>
  <si>
    <t>OcÚ-štúdie,expert.,posudky</t>
  </si>
  <si>
    <t>OcÚ-stravovanie pracovníkov</t>
  </si>
  <si>
    <t>OcÚ-poistenie budovy OcÚ</t>
  </si>
  <si>
    <t>OcÚ-prídel do SF</t>
  </si>
  <si>
    <t>OcÚ-kolkové známky</t>
  </si>
  <si>
    <t>OcÚ-odmeny,prísp.posl.OZ</t>
  </si>
  <si>
    <t>OcÚ-šp.sl.-pasp.cin,geom.pl.</t>
  </si>
  <si>
    <t>01116  637 001</t>
  </si>
  <si>
    <t>OcÚ-odmeny-mimopr.p.účt.</t>
  </si>
  <si>
    <t>01116  641 006 111</t>
  </si>
  <si>
    <t>01116  637 006 41</t>
  </si>
  <si>
    <t>OcÚ-transf.vklad na SOcÚ-oč.</t>
  </si>
  <si>
    <t>OcÚ-transf.vklad na SOcÚ-pm.</t>
  </si>
  <si>
    <t>01112  637 005</t>
  </si>
  <si>
    <t>01112  637 012</t>
  </si>
  <si>
    <t>Špeciálne služby-audit</t>
  </si>
  <si>
    <t>Poplatky banke</t>
  </si>
  <si>
    <t>0170    651 002</t>
  </si>
  <si>
    <t>Splácanie úroku z úveru</t>
  </si>
  <si>
    <t>0320    633 006</t>
  </si>
  <si>
    <t>0320    634 001</t>
  </si>
  <si>
    <t>0320    634 002</t>
  </si>
  <si>
    <t>0320    634 003</t>
  </si>
  <si>
    <t>PO-vš.mat.o pohár starostu</t>
  </si>
  <si>
    <t>PO-palivo,mazivá,oleje,šp.kv.</t>
  </si>
  <si>
    <t>PO-servis,udr.opravy T 805</t>
  </si>
  <si>
    <t>PO-poistenie PZP T 805</t>
  </si>
  <si>
    <t>0451    633 006</t>
  </si>
  <si>
    <t>MK-posypový materiál</t>
  </si>
  <si>
    <t>MK-údržba a výstavba ciest</t>
  </si>
  <si>
    <t>OcÚ-transf.vklad na SOcÚ-ost.</t>
  </si>
  <si>
    <t>0510    633 004</t>
  </si>
  <si>
    <t>Nákup odpadových nádob</t>
  </si>
  <si>
    <t>Odvoz všet.druhov odpadov</t>
  </si>
  <si>
    <t>Odvoz fekálií</t>
  </si>
  <si>
    <t>Poplatky za uloženie odpadu</t>
  </si>
  <si>
    <t>0510    637 004</t>
  </si>
  <si>
    <t>0510    637 012</t>
  </si>
  <si>
    <t>0640    632 001</t>
  </si>
  <si>
    <t>0640    633 004</t>
  </si>
  <si>
    <t>0640    633 006</t>
  </si>
  <si>
    <t>0640    637 027</t>
  </si>
  <si>
    <t>VO-elektrická energia</t>
  </si>
  <si>
    <t>VO-prístroje, zariadenia</t>
  </si>
  <si>
    <t>VO-všeobecný materiál</t>
  </si>
  <si>
    <t>VO-odmeny-mimopr.p.-dohoda</t>
  </si>
  <si>
    <t>08205  625 003</t>
  </si>
  <si>
    <t>08205  633 009</t>
  </si>
  <si>
    <t>08205  637 027</t>
  </si>
  <si>
    <t>KN-UP z dohody</t>
  </si>
  <si>
    <t>KN-knihy,časopisy,noviny</t>
  </si>
  <si>
    <t>KN-odmeny-mimopr.p.-dohoda</t>
  </si>
  <si>
    <t>08209  633 006</t>
  </si>
  <si>
    <t>Kult.a šp.podujatia-materiál</t>
  </si>
  <si>
    <t>0830    632 003</t>
  </si>
  <si>
    <t>0830    633 006</t>
  </si>
  <si>
    <t>0830    637 027</t>
  </si>
  <si>
    <t>Koncesionárske poplatky</t>
  </si>
  <si>
    <t>MR-všeobecný materiál</t>
  </si>
  <si>
    <t>MR-odmeny-mimopr.p.-dohoda</t>
  </si>
  <si>
    <t>0840    632 001</t>
  </si>
  <si>
    <t>0840    642 001</t>
  </si>
  <si>
    <t>0840    642 006</t>
  </si>
  <si>
    <t>DS-elektrická energia</t>
  </si>
  <si>
    <t>Transfer včelárom</t>
  </si>
  <si>
    <t>Transfer čl.poplatok ZMOS</t>
  </si>
  <si>
    <t>10202  611</t>
  </si>
  <si>
    <t>10202  621</t>
  </si>
  <si>
    <t>10202  625...</t>
  </si>
  <si>
    <t>10202  637 016</t>
  </si>
  <si>
    <t>Opatr.služba-plat</t>
  </si>
  <si>
    <t>Opatr.služba-odv. SP</t>
  </si>
  <si>
    <t>Opatr.služba-odv. VšZP</t>
  </si>
  <si>
    <t>Opatr.služba-prídel do SF</t>
  </si>
  <si>
    <t>0170    821 005</t>
  </si>
  <si>
    <t>Splácanie úveru</t>
  </si>
  <si>
    <t>Výdavkové FO</t>
  </si>
  <si>
    <t xml:space="preserve">Výdavky celkom </t>
  </si>
  <si>
    <t>Položky výdavkovej časti BEŽNÉHO ROZPOČTU - pokračovanie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</si>
</sst>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9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2.75390625" style="0" customWidth="1"/>
    <col min="2" max="2" width="19.25390625" style="3" customWidth="1"/>
    <col min="3" max="3" width="26.625" style="0" customWidth="1"/>
    <col min="4" max="6" width="10.75390625" style="0" customWidth="1"/>
    <col min="8" max="8" width="21.625" style="0" customWidth="1"/>
  </cols>
  <sheetData>
    <row r="2" spans="2:7" ht="12.75">
      <c r="B2" s="38" t="s">
        <v>22</v>
      </c>
      <c r="C2" s="39"/>
      <c r="D2" s="40"/>
      <c r="E2" s="40"/>
      <c r="F2" s="40"/>
      <c r="G2" s="1"/>
    </row>
    <row r="3" spans="2:7" ht="12.75">
      <c r="B3" s="41" t="s">
        <v>8</v>
      </c>
      <c r="C3" s="42" t="s">
        <v>14</v>
      </c>
      <c r="D3" s="7">
        <v>2011</v>
      </c>
      <c r="E3" s="7">
        <v>2012</v>
      </c>
      <c r="F3" s="7">
        <v>2013</v>
      </c>
      <c r="G3" s="6"/>
    </row>
    <row r="4" spans="2:7" ht="12.75" customHeight="1">
      <c r="B4" s="41"/>
      <c r="C4" s="42"/>
      <c r="D4" s="7" t="s">
        <v>0</v>
      </c>
      <c r="E4" s="7" t="s">
        <v>0</v>
      </c>
      <c r="F4" s="7" t="s">
        <v>0</v>
      </c>
      <c r="G4" s="6"/>
    </row>
    <row r="5" spans="2:7" ht="12" customHeight="1">
      <c r="B5" s="8">
        <v>111003</v>
      </c>
      <c r="C5" s="9" t="s">
        <v>1</v>
      </c>
      <c r="D5" s="44">
        <v>60946</v>
      </c>
      <c r="E5" s="44">
        <v>63052</v>
      </c>
      <c r="F5" s="44">
        <v>68032</v>
      </c>
      <c r="G5" s="1"/>
    </row>
    <row r="6" spans="2:7" ht="12" customHeight="1">
      <c r="B6" s="11">
        <v>121</v>
      </c>
      <c r="C6" s="9" t="s">
        <v>2</v>
      </c>
      <c r="D6" s="44">
        <v>7700</v>
      </c>
      <c r="E6" s="44">
        <v>7700</v>
      </c>
      <c r="F6" s="44">
        <v>7700</v>
      </c>
      <c r="G6" s="1"/>
    </row>
    <row r="7" spans="2:7" ht="12" customHeight="1">
      <c r="B7" s="8">
        <v>133001</v>
      </c>
      <c r="C7" s="9" t="s">
        <v>4</v>
      </c>
      <c r="D7" s="45">
        <v>160</v>
      </c>
      <c r="E7" s="45">
        <v>160</v>
      </c>
      <c r="F7" s="45">
        <v>160</v>
      </c>
      <c r="G7" s="1"/>
    </row>
    <row r="8" spans="2:7" ht="12" customHeight="1">
      <c r="B8" s="8">
        <v>133013</v>
      </c>
      <c r="C8" s="9" t="s">
        <v>3</v>
      </c>
      <c r="D8" s="44">
        <v>5440</v>
      </c>
      <c r="E8" s="44">
        <v>5600</v>
      </c>
      <c r="F8" s="44">
        <v>5600</v>
      </c>
      <c r="G8" s="1"/>
    </row>
    <row r="9" spans="2:7" ht="12" customHeight="1">
      <c r="B9" s="8">
        <v>212003</v>
      </c>
      <c r="C9" s="9" t="s">
        <v>5</v>
      </c>
      <c r="D9" s="44">
        <v>199</v>
      </c>
      <c r="E9" s="44">
        <v>200</v>
      </c>
      <c r="F9" s="44">
        <v>200</v>
      </c>
      <c r="G9" s="1"/>
    </row>
    <row r="10" spans="2:7" ht="12" customHeight="1">
      <c r="B10" s="8">
        <v>221004</v>
      </c>
      <c r="C10" s="9" t="s">
        <v>12</v>
      </c>
      <c r="D10" s="44">
        <v>166</v>
      </c>
      <c r="E10" s="44">
        <v>200</v>
      </c>
      <c r="F10" s="44">
        <v>300</v>
      </c>
      <c r="G10" s="1"/>
    </row>
    <row r="11" spans="2:7" ht="12" customHeight="1">
      <c r="B11" s="8">
        <v>223001</v>
      </c>
      <c r="C11" s="9" t="s">
        <v>11</v>
      </c>
      <c r="D11" s="44">
        <v>800</v>
      </c>
      <c r="E11" s="44">
        <v>900</v>
      </c>
      <c r="F11" s="44">
        <v>900</v>
      </c>
      <c r="G11" s="1"/>
    </row>
    <row r="12" spans="2:7" ht="12" customHeight="1">
      <c r="B12" s="8">
        <v>312001</v>
      </c>
      <c r="C12" s="9" t="s">
        <v>13</v>
      </c>
      <c r="D12" s="44">
        <v>659</v>
      </c>
      <c r="E12" s="44">
        <v>700</v>
      </c>
      <c r="F12" s="44">
        <v>750</v>
      </c>
      <c r="G12" s="1"/>
    </row>
    <row r="13" spans="2:7" ht="12" customHeight="1">
      <c r="B13" s="12" t="s">
        <v>10</v>
      </c>
      <c r="C13" s="13"/>
      <c r="D13" s="14">
        <f>SUM(D5:D12)</f>
        <v>76070</v>
      </c>
      <c r="E13" s="14">
        <f>SUM(E5:E12)</f>
        <v>78512</v>
      </c>
      <c r="F13" s="14">
        <f>SUM(F5:F12)</f>
        <v>83642</v>
      </c>
      <c r="G13" s="1"/>
    </row>
    <row r="14" spans="2:7" ht="12" customHeight="1">
      <c r="B14" s="15" t="s">
        <v>6</v>
      </c>
      <c r="C14" s="16"/>
      <c r="D14" s="17">
        <v>0</v>
      </c>
      <c r="E14" s="17">
        <v>0</v>
      </c>
      <c r="F14" s="17">
        <v>0</v>
      </c>
      <c r="G14" s="1"/>
    </row>
    <row r="15" spans="2:7" ht="12" customHeight="1">
      <c r="B15" s="11" t="s">
        <v>9</v>
      </c>
      <c r="C15" s="18"/>
      <c r="D15" s="16">
        <v>4300</v>
      </c>
      <c r="E15" s="16">
        <v>4300</v>
      </c>
      <c r="F15" s="16">
        <v>4300</v>
      </c>
      <c r="G15" s="1"/>
    </row>
    <row r="16" spans="2:7" ht="17.25" customHeight="1">
      <c r="B16" s="19" t="s">
        <v>7</v>
      </c>
      <c r="C16" s="20"/>
      <c r="D16" s="21">
        <f>D13+D14+D15</f>
        <v>80370</v>
      </c>
      <c r="E16" s="21">
        <f>E13+E14+E15</f>
        <v>82812</v>
      </c>
      <c r="F16" s="21">
        <f>F13+F14+F15</f>
        <v>87942</v>
      </c>
      <c r="G16" s="1"/>
    </row>
    <row r="17" spans="2:7" ht="12.75">
      <c r="B17" s="4"/>
      <c r="C17" s="5"/>
      <c r="D17" s="5"/>
      <c r="E17" s="5"/>
      <c r="F17" s="5"/>
      <c r="G17" s="1"/>
    </row>
    <row r="18" spans="2:7" ht="12.75">
      <c r="B18" s="4"/>
      <c r="C18" s="5"/>
      <c r="D18" s="5"/>
      <c r="E18" s="5"/>
      <c r="F18" s="5"/>
      <c r="G18" s="1"/>
    </row>
    <row r="19" spans="2:7" ht="12.75" customHeight="1">
      <c r="B19" s="38" t="s">
        <v>21</v>
      </c>
      <c r="C19" s="39"/>
      <c r="D19" s="40"/>
      <c r="E19" s="40"/>
      <c r="F19" s="40"/>
      <c r="G19" s="1"/>
    </row>
    <row r="20" spans="2:7" ht="12.75">
      <c r="B20" s="41" t="s">
        <v>8</v>
      </c>
      <c r="C20" s="42" t="s">
        <v>14</v>
      </c>
      <c r="D20" s="7">
        <v>2011</v>
      </c>
      <c r="E20" s="7">
        <v>2012</v>
      </c>
      <c r="F20" s="7">
        <v>2013</v>
      </c>
      <c r="G20" s="43"/>
    </row>
    <row r="21" spans="2:7" ht="12.75" customHeight="1">
      <c r="B21" s="41"/>
      <c r="C21" s="42"/>
      <c r="D21" s="7" t="s">
        <v>0</v>
      </c>
      <c r="E21" s="7" t="s">
        <v>0</v>
      </c>
      <c r="F21" s="7" t="s">
        <v>0</v>
      </c>
      <c r="G21" s="43"/>
    </row>
    <row r="22" spans="2:7" ht="12" customHeight="1">
      <c r="B22" s="22" t="s">
        <v>15</v>
      </c>
      <c r="C22" s="9" t="s">
        <v>16</v>
      </c>
      <c r="D22" s="10">
        <f>SUM(D5:D8)</f>
        <v>74246</v>
      </c>
      <c r="E22" s="10">
        <f>SUM(E5:E8)</f>
        <v>76512</v>
      </c>
      <c r="F22" s="10">
        <f>SUM(F5:F8)</f>
        <v>81492</v>
      </c>
      <c r="G22" s="1"/>
    </row>
    <row r="23" spans="2:7" ht="12" customHeight="1">
      <c r="B23" s="23" t="s">
        <v>17</v>
      </c>
      <c r="C23" s="9" t="s">
        <v>19</v>
      </c>
      <c r="D23" s="10">
        <f>SUM(D9:D11)</f>
        <v>1165</v>
      </c>
      <c r="E23" s="10">
        <f>SUM(E9:E11)</f>
        <v>1300</v>
      </c>
      <c r="F23" s="10">
        <f>SUM(F9:F11)</f>
        <v>1400</v>
      </c>
      <c r="G23" s="1"/>
    </row>
    <row r="24" spans="2:7" ht="12" customHeight="1">
      <c r="B24" s="22" t="s">
        <v>18</v>
      </c>
      <c r="C24" s="9" t="s">
        <v>20</v>
      </c>
      <c r="D24" s="10">
        <f>SUM(D12:D12)</f>
        <v>659</v>
      </c>
      <c r="E24" s="10">
        <f>SUM(E12:E12)</f>
        <v>700</v>
      </c>
      <c r="F24" s="10">
        <f>SUM(F12:F12)</f>
        <v>750</v>
      </c>
      <c r="G24" s="1"/>
    </row>
    <row r="25" spans="2:7" ht="15.75" customHeight="1">
      <c r="B25" s="19" t="s">
        <v>10</v>
      </c>
      <c r="C25" s="20"/>
      <c r="D25" s="21">
        <f>SUM(D22:D24)</f>
        <v>76070</v>
      </c>
      <c r="E25" s="21">
        <f>SUM(E22:E24)</f>
        <v>78512</v>
      </c>
      <c r="F25" s="21">
        <f>SUM(F22:F24)</f>
        <v>83642</v>
      </c>
      <c r="G25" s="1"/>
    </row>
    <row r="26" spans="2:7" ht="12.75">
      <c r="B26" s="4"/>
      <c r="C26" s="5"/>
      <c r="D26" s="5"/>
      <c r="E26" s="5"/>
      <c r="F26" s="5"/>
      <c r="G26" s="1"/>
    </row>
    <row r="27" spans="2:7" ht="12.75">
      <c r="B27" s="4"/>
      <c r="C27" s="5"/>
      <c r="D27" s="5"/>
      <c r="E27" s="5"/>
      <c r="F27" s="5"/>
      <c r="G27" s="1"/>
    </row>
    <row r="28" spans="2:7" ht="12.75">
      <c r="B28" s="4"/>
      <c r="C28" s="5"/>
      <c r="D28" s="5"/>
      <c r="E28" s="5"/>
      <c r="F28" s="5"/>
      <c r="G28" s="1"/>
    </row>
    <row r="29" spans="2:7" ht="12.75">
      <c r="B29" s="4"/>
      <c r="C29" s="5"/>
      <c r="D29" s="5"/>
      <c r="E29" s="5"/>
      <c r="F29" s="5"/>
      <c r="G29" s="1"/>
    </row>
    <row r="30" spans="2:7" ht="12.75">
      <c r="B30" s="4"/>
      <c r="C30" s="5"/>
      <c r="D30" s="5"/>
      <c r="E30" s="5"/>
      <c r="F30" s="5"/>
      <c r="G30" s="1"/>
    </row>
    <row r="31" spans="2:7" ht="12.75">
      <c r="B31" s="4"/>
      <c r="C31" s="5"/>
      <c r="D31" s="5"/>
      <c r="E31" s="5"/>
      <c r="F31" s="5"/>
      <c r="G31" s="1"/>
    </row>
    <row r="32" spans="2:7" ht="12.75">
      <c r="B32" s="4"/>
      <c r="C32" s="5"/>
      <c r="D32" s="5"/>
      <c r="E32" s="5"/>
      <c r="F32" s="5"/>
      <c r="G32" s="1"/>
    </row>
    <row r="33" spans="2:7" ht="12.75">
      <c r="B33" s="4"/>
      <c r="C33" s="5"/>
      <c r="D33" s="5"/>
      <c r="E33" s="5"/>
      <c r="F33" s="5"/>
      <c r="G33" s="1"/>
    </row>
    <row r="34" spans="2:7" ht="12.75">
      <c r="B34" s="4"/>
      <c r="C34" s="5"/>
      <c r="D34" s="5"/>
      <c r="E34" s="5"/>
      <c r="F34" s="5"/>
      <c r="G34" s="1"/>
    </row>
    <row r="35" spans="2:7" ht="12.75">
      <c r="B35" s="4"/>
      <c r="C35" s="5"/>
      <c r="D35" s="5"/>
      <c r="E35" s="5"/>
      <c r="F35" s="5"/>
      <c r="G35" s="1"/>
    </row>
    <row r="36" spans="2:7" ht="12.75">
      <c r="B36" s="4"/>
      <c r="C36" s="5"/>
      <c r="D36" s="5"/>
      <c r="E36" s="5"/>
      <c r="F36" s="5"/>
      <c r="G36" s="1"/>
    </row>
    <row r="37" spans="2:7" ht="12.75">
      <c r="B37" s="4"/>
      <c r="C37" s="5"/>
      <c r="D37" s="5"/>
      <c r="E37" s="5"/>
      <c r="F37" s="5"/>
      <c r="G37" s="1"/>
    </row>
    <row r="38" spans="2:7" ht="12.75">
      <c r="B38" s="4"/>
      <c r="C38" s="5"/>
      <c r="D38" s="5"/>
      <c r="E38" s="5"/>
      <c r="F38" s="5"/>
      <c r="G38" s="1"/>
    </row>
    <row r="39" spans="2:7" ht="12.75">
      <c r="B39" s="4"/>
      <c r="C39" s="5"/>
      <c r="D39" s="5"/>
      <c r="E39" s="5"/>
      <c r="F39" s="5"/>
      <c r="G39" s="1"/>
    </row>
    <row r="40" spans="2:7" ht="12.75">
      <c r="B40" s="4"/>
      <c r="C40" s="5"/>
      <c r="D40" s="5"/>
      <c r="E40" s="5"/>
      <c r="F40" s="5"/>
      <c r="G40" s="1"/>
    </row>
    <row r="41" spans="2:7" ht="12.75">
      <c r="B41" s="4"/>
      <c r="C41" s="5"/>
      <c r="D41" s="5"/>
      <c r="E41" s="5"/>
      <c r="F41" s="5"/>
      <c r="G41" s="1"/>
    </row>
    <row r="42" spans="2:7" ht="12.75">
      <c r="B42" s="4"/>
      <c r="C42" s="5"/>
      <c r="D42" s="5"/>
      <c r="E42" s="5"/>
      <c r="F42" s="5"/>
      <c r="G42" s="1"/>
    </row>
    <row r="43" spans="2:7" ht="12.75">
      <c r="B43" s="4"/>
      <c r="C43" s="5"/>
      <c r="D43" s="5"/>
      <c r="E43" s="5"/>
      <c r="F43" s="5"/>
      <c r="G43" s="1"/>
    </row>
    <row r="44" spans="2:7" ht="12.75">
      <c r="B44" s="4"/>
      <c r="C44" s="5"/>
      <c r="D44" s="5"/>
      <c r="E44" s="5"/>
      <c r="F44" s="5"/>
      <c r="G44" s="1"/>
    </row>
    <row r="45" spans="2:7" ht="12.75">
      <c r="B45" s="4"/>
      <c r="C45" s="5"/>
      <c r="D45" s="5"/>
      <c r="E45" s="5"/>
      <c r="F45" s="5"/>
      <c r="G45" s="1"/>
    </row>
    <row r="46" spans="2:7" ht="12.75">
      <c r="B46" s="4"/>
      <c r="C46" s="5"/>
      <c r="D46" s="5"/>
      <c r="E46" s="5"/>
      <c r="F46" s="5"/>
      <c r="G46" s="1"/>
    </row>
    <row r="47" spans="2:7" ht="12.75">
      <c r="B47" s="4"/>
      <c r="C47" s="5"/>
      <c r="D47" s="5"/>
      <c r="E47" s="5"/>
      <c r="F47" s="5"/>
      <c r="G47" s="1"/>
    </row>
    <row r="48" spans="2:7" ht="12.75">
      <c r="B48" s="4"/>
      <c r="C48" s="5"/>
      <c r="D48" s="5"/>
      <c r="E48" s="5"/>
      <c r="F48" s="5"/>
      <c r="G48" s="1"/>
    </row>
    <row r="49" spans="2:7" ht="12.75">
      <c r="B49" s="4"/>
      <c r="C49" s="5"/>
      <c r="D49" s="5"/>
      <c r="E49" s="5"/>
      <c r="F49" s="5"/>
      <c r="G49" s="1"/>
    </row>
    <row r="50" spans="2:7" ht="12.75">
      <c r="B50" s="4"/>
      <c r="C50" s="5"/>
      <c r="D50" s="5"/>
      <c r="E50" s="5"/>
      <c r="F50" s="5"/>
      <c r="G50" s="1"/>
    </row>
    <row r="51" spans="2:7" ht="12.75">
      <c r="B51" s="4"/>
      <c r="C51" s="5"/>
      <c r="D51" s="5"/>
      <c r="E51" s="5"/>
      <c r="F51" s="5"/>
      <c r="G51" s="1"/>
    </row>
    <row r="52" spans="2:7" ht="12.75">
      <c r="B52" s="4"/>
      <c r="C52" s="5"/>
      <c r="D52" s="5"/>
      <c r="E52" s="5"/>
      <c r="F52" s="5"/>
      <c r="G52" s="1"/>
    </row>
    <row r="53" spans="2:7" ht="12.75">
      <c r="B53" s="4"/>
      <c r="C53" s="5"/>
      <c r="D53" s="5"/>
      <c r="E53" s="5"/>
      <c r="F53" s="5"/>
      <c r="G53" s="1"/>
    </row>
    <row r="54" spans="2:7" ht="12.75">
      <c r="B54" s="4"/>
      <c r="C54" s="5"/>
      <c r="D54" s="5"/>
      <c r="E54" s="5"/>
      <c r="F54" s="5"/>
      <c r="G54" s="1"/>
    </row>
    <row r="55" spans="2:7" ht="12.75">
      <c r="B55" s="4"/>
      <c r="C55" s="5"/>
      <c r="D55" s="5"/>
      <c r="E55" s="5"/>
      <c r="F55" s="5"/>
      <c r="G55" s="1"/>
    </row>
    <row r="56" spans="2:7" ht="12.75">
      <c r="B56" s="4"/>
      <c r="C56" s="5"/>
      <c r="D56" s="5"/>
      <c r="E56" s="5"/>
      <c r="F56" s="5"/>
      <c r="G56" s="1"/>
    </row>
    <row r="57" spans="2:7" ht="12.75">
      <c r="B57" s="4"/>
      <c r="C57" s="5"/>
      <c r="D57" s="5"/>
      <c r="E57" s="5"/>
      <c r="F57" s="5"/>
      <c r="G57" s="1"/>
    </row>
    <row r="58" spans="2:7" ht="12.75">
      <c r="B58" s="4"/>
      <c r="C58" s="5"/>
      <c r="D58" s="5"/>
      <c r="E58" s="5"/>
      <c r="F58" s="5"/>
      <c r="G58" s="1"/>
    </row>
    <row r="59" spans="2:7" ht="12.75">
      <c r="B59" s="4"/>
      <c r="C59" s="5"/>
      <c r="D59" s="5"/>
      <c r="E59" s="5"/>
      <c r="F59" s="5"/>
      <c r="G59" s="1"/>
    </row>
    <row r="60" spans="2:7" ht="12.75">
      <c r="B60" s="4"/>
      <c r="C60" s="5"/>
      <c r="D60" s="5"/>
      <c r="E60" s="5"/>
      <c r="F60" s="5"/>
      <c r="G60" s="1"/>
    </row>
    <row r="61" spans="2:7" ht="12.75">
      <c r="B61" s="4"/>
      <c r="C61" s="5"/>
      <c r="D61" s="5"/>
      <c r="E61" s="5"/>
      <c r="F61" s="5"/>
      <c r="G61" s="1"/>
    </row>
    <row r="62" spans="2:7" ht="12.75">
      <c r="B62" s="4"/>
      <c r="C62" s="5"/>
      <c r="D62" s="5"/>
      <c r="E62" s="5"/>
      <c r="F62" s="5"/>
      <c r="G62" s="1"/>
    </row>
    <row r="63" spans="2:7" ht="12.75">
      <c r="B63" s="38" t="s">
        <v>24</v>
      </c>
      <c r="C63" s="39"/>
      <c r="D63" s="40"/>
      <c r="E63" s="40"/>
      <c r="F63" s="40"/>
      <c r="G63" s="1"/>
    </row>
    <row r="64" spans="2:7" ht="12.75">
      <c r="B64" s="41" t="s">
        <v>23</v>
      </c>
      <c r="C64" s="42" t="s">
        <v>14</v>
      </c>
      <c r="D64" s="7">
        <v>2011</v>
      </c>
      <c r="E64" s="7">
        <v>2011</v>
      </c>
      <c r="F64" s="7">
        <v>2011</v>
      </c>
      <c r="G64" s="27"/>
    </row>
    <row r="65" spans="2:7" ht="12.75">
      <c r="B65" s="41"/>
      <c r="C65" s="42"/>
      <c r="D65" s="7" t="s">
        <v>0</v>
      </c>
      <c r="E65" s="7" t="s">
        <v>0</v>
      </c>
      <c r="F65" s="7" t="s">
        <v>0</v>
      </c>
      <c r="G65" s="27"/>
    </row>
    <row r="66" spans="2:7" ht="12.75" customHeight="1">
      <c r="B66" s="37" t="s">
        <v>26</v>
      </c>
      <c r="C66" s="30" t="s">
        <v>27</v>
      </c>
      <c r="D66" s="10" t="e">
        <f>C66*1.04</f>
        <v>#VALUE!</v>
      </c>
      <c r="E66" s="10" t="e">
        <f>D66*1.04</f>
        <v>#VALUE!</v>
      </c>
      <c r="F66" s="10" t="e">
        <f>E66*1.04</f>
        <v>#VALUE!</v>
      </c>
      <c r="G66" s="1"/>
    </row>
    <row r="67" spans="2:7" ht="12.75" customHeight="1">
      <c r="B67" s="37" t="s">
        <v>26</v>
      </c>
      <c r="C67" s="30" t="s">
        <v>29</v>
      </c>
      <c r="D67" s="10" t="e">
        <f aca="true" t="shared" si="0" ref="D67:E107">C67*1.04</f>
        <v>#VALUE!</v>
      </c>
      <c r="E67" s="10" t="e">
        <f t="shared" si="0"/>
        <v>#VALUE!</v>
      </c>
      <c r="F67" s="10" t="e">
        <f>E67*1.04</f>
        <v>#VALUE!</v>
      </c>
      <c r="G67" s="1"/>
    </row>
    <row r="68" spans="2:10" ht="12.75" customHeight="1">
      <c r="B68" s="37" t="s">
        <v>26</v>
      </c>
      <c r="C68" s="30" t="s">
        <v>29</v>
      </c>
      <c r="D68" s="10" t="e">
        <f t="shared" si="0"/>
        <v>#VALUE!</v>
      </c>
      <c r="E68" s="10" t="e">
        <f t="shared" si="0"/>
        <v>#VALUE!</v>
      </c>
      <c r="F68" s="10" t="e">
        <f>E68*1.04</f>
        <v>#VALUE!</v>
      </c>
      <c r="G68" s="1"/>
      <c r="J68" s="29"/>
    </row>
    <row r="69" spans="2:7" ht="12.75" customHeight="1">
      <c r="B69" s="37" t="s">
        <v>26</v>
      </c>
      <c r="C69" s="30" t="s">
        <v>28</v>
      </c>
      <c r="D69" s="10" t="e">
        <f t="shared" si="0"/>
        <v>#VALUE!</v>
      </c>
      <c r="E69" s="10" t="e">
        <f t="shared" si="0"/>
        <v>#VALUE!</v>
      </c>
      <c r="F69" s="10" t="e">
        <f>E69*1.04</f>
        <v>#VALUE!</v>
      </c>
      <c r="G69" s="1"/>
    </row>
    <row r="70" spans="2:7" ht="12.75" customHeight="1">
      <c r="B70" s="37" t="s">
        <v>25</v>
      </c>
      <c r="C70" s="30" t="s">
        <v>35</v>
      </c>
      <c r="D70" s="10" t="e">
        <f t="shared" si="0"/>
        <v>#VALUE!</v>
      </c>
      <c r="E70" s="10" t="e">
        <f t="shared" si="0"/>
        <v>#VALUE!</v>
      </c>
      <c r="F70" s="10" t="e">
        <f>E70*1.04</f>
        <v>#VALUE!</v>
      </c>
      <c r="G70" s="1"/>
    </row>
    <row r="71" spans="2:7" ht="12.75" customHeight="1">
      <c r="B71" s="37" t="s">
        <v>30</v>
      </c>
      <c r="C71" s="30" t="s">
        <v>36</v>
      </c>
      <c r="D71" s="10" t="e">
        <f t="shared" si="0"/>
        <v>#VALUE!</v>
      </c>
      <c r="E71" s="10" t="e">
        <f t="shared" si="0"/>
        <v>#VALUE!</v>
      </c>
      <c r="F71" s="10" t="e">
        <f>E71*1.04</f>
        <v>#VALUE!</v>
      </c>
      <c r="G71" s="1"/>
    </row>
    <row r="72" spans="2:8" ht="12.75" customHeight="1">
      <c r="B72" s="37" t="s">
        <v>31</v>
      </c>
      <c r="C72" s="30" t="s">
        <v>37</v>
      </c>
      <c r="D72" s="10" t="e">
        <f t="shared" si="0"/>
        <v>#VALUE!</v>
      </c>
      <c r="E72" s="10" t="e">
        <f t="shared" si="0"/>
        <v>#VALUE!</v>
      </c>
      <c r="F72" s="10" t="e">
        <f>E72*1.04</f>
        <v>#VALUE!</v>
      </c>
      <c r="G72" s="1"/>
      <c r="H72" s="31"/>
    </row>
    <row r="73" spans="2:8" ht="12.75" customHeight="1">
      <c r="B73" s="37" t="s">
        <v>32</v>
      </c>
      <c r="C73" s="30" t="s">
        <v>38</v>
      </c>
      <c r="D73" s="10" t="e">
        <f>C73*1.1</f>
        <v>#VALUE!</v>
      </c>
      <c r="E73" s="10" t="e">
        <f>D73*1.1</f>
        <v>#VALUE!</v>
      </c>
      <c r="F73" s="10" t="e">
        <f>E73*1.1</f>
        <v>#VALUE!</v>
      </c>
      <c r="G73" s="1"/>
      <c r="H73" s="32"/>
    </row>
    <row r="74" spans="2:8" ht="12.75" customHeight="1">
      <c r="B74" s="37" t="s">
        <v>33</v>
      </c>
      <c r="C74" s="30" t="s">
        <v>39</v>
      </c>
      <c r="D74" s="10" t="e">
        <f>C74*1.1</f>
        <v>#VALUE!</v>
      </c>
      <c r="E74" s="10" t="e">
        <f>D74*1.1</f>
        <v>#VALUE!</v>
      </c>
      <c r="F74" s="10" t="e">
        <f>E74*1.1</f>
        <v>#VALUE!</v>
      </c>
      <c r="G74" s="1"/>
      <c r="H74" s="32"/>
    </row>
    <row r="75" spans="2:8" ht="12.75" customHeight="1">
      <c r="B75" s="37" t="s">
        <v>34</v>
      </c>
      <c r="C75" s="30" t="s">
        <v>40</v>
      </c>
      <c r="D75" s="10" t="e">
        <f t="shared" si="0"/>
        <v>#VALUE!</v>
      </c>
      <c r="E75" s="10" t="e">
        <f t="shared" si="0"/>
        <v>#VALUE!</v>
      </c>
      <c r="F75" s="10" t="e">
        <f>E75*1.04</f>
        <v>#VALUE!</v>
      </c>
      <c r="G75" s="1"/>
      <c r="H75" s="31"/>
    </row>
    <row r="76" spans="2:7" ht="12.75" customHeight="1">
      <c r="B76" s="37" t="s">
        <v>41</v>
      </c>
      <c r="C76" s="30" t="s">
        <v>45</v>
      </c>
      <c r="D76" s="10" t="e">
        <f t="shared" si="0"/>
        <v>#VALUE!</v>
      </c>
      <c r="E76" s="10" t="e">
        <f t="shared" si="0"/>
        <v>#VALUE!</v>
      </c>
      <c r="F76" s="10" t="e">
        <f>E76*1.04</f>
        <v>#VALUE!</v>
      </c>
      <c r="G76" s="1"/>
    </row>
    <row r="77" spans="2:7" ht="12.75" customHeight="1">
      <c r="B77" s="37" t="s">
        <v>42</v>
      </c>
      <c r="C77" s="30" t="s">
        <v>46</v>
      </c>
      <c r="D77" s="10" t="e">
        <f t="shared" si="0"/>
        <v>#VALUE!</v>
      </c>
      <c r="E77" s="10" t="e">
        <f t="shared" si="0"/>
        <v>#VALUE!</v>
      </c>
      <c r="F77" s="10" t="e">
        <f>E77*1.04</f>
        <v>#VALUE!</v>
      </c>
      <c r="G77" s="1"/>
    </row>
    <row r="78" spans="2:7" ht="12.75" customHeight="1">
      <c r="B78" s="37" t="s">
        <v>43</v>
      </c>
      <c r="C78" s="30" t="s">
        <v>47</v>
      </c>
      <c r="D78" s="10" t="e">
        <f t="shared" si="0"/>
        <v>#VALUE!</v>
      </c>
      <c r="E78" s="10" t="e">
        <f t="shared" si="0"/>
        <v>#VALUE!</v>
      </c>
      <c r="F78" s="10" t="e">
        <f>E78*1.04</f>
        <v>#VALUE!</v>
      </c>
      <c r="G78" s="1"/>
    </row>
    <row r="79" spans="2:7" ht="12.75" customHeight="1">
      <c r="B79" s="37" t="s">
        <v>44</v>
      </c>
      <c r="C79" s="30" t="s">
        <v>48</v>
      </c>
      <c r="D79" s="10" t="e">
        <f t="shared" si="0"/>
        <v>#VALUE!</v>
      </c>
      <c r="E79" s="10" t="e">
        <f t="shared" si="0"/>
        <v>#VALUE!</v>
      </c>
      <c r="F79" s="10" t="e">
        <f>E79*1.04</f>
        <v>#VALUE!</v>
      </c>
      <c r="G79" s="1"/>
    </row>
    <row r="80" spans="2:7" ht="12.75" customHeight="1">
      <c r="B80" s="37" t="s">
        <v>49</v>
      </c>
      <c r="C80" s="30" t="s">
        <v>53</v>
      </c>
      <c r="D80" s="10" t="e">
        <f t="shared" si="0"/>
        <v>#VALUE!</v>
      </c>
      <c r="E80" s="10" t="e">
        <f t="shared" si="0"/>
        <v>#VALUE!</v>
      </c>
      <c r="F80" s="10" t="e">
        <f>E80*1.04</f>
        <v>#VALUE!</v>
      </c>
      <c r="G80" s="1"/>
    </row>
    <row r="81" spans="2:7" ht="12.75" customHeight="1">
      <c r="B81" s="37" t="s">
        <v>50</v>
      </c>
      <c r="C81" s="30" t="s">
        <v>54</v>
      </c>
      <c r="D81" s="10" t="e">
        <f t="shared" si="0"/>
        <v>#VALUE!</v>
      </c>
      <c r="E81" s="10" t="e">
        <f t="shared" si="0"/>
        <v>#VALUE!</v>
      </c>
      <c r="F81" s="10" t="e">
        <f>E81*1.04</f>
        <v>#VALUE!</v>
      </c>
      <c r="G81" s="1"/>
    </row>
    <row r="82" spans="2:7" ht="12.75" customHeight="1">
      <c r="B82" s="37" t="s">
        <v>51</v>
      </c>
      <c r="C82" s="30" t="s">
        <v>55</v>
      </c>
      <c r="D82" s="10" t="e">
        <f t="shared" si="0"/>
        <v>#VALUE!</v>
      </c>
      <c r="E82" s="10" t="e">
        <f t="shared" si="0"/>
        <v>#VALUE!</v>
      </c>
      <c r="F82" s="10" t="e">
        <f>E82*1.04</f>
        <v>#VALUE!</v>
      </c>
      <c r="G82" s="1"/>
    </row>
    <row r="83" spans="2:7" ht="12.75" customHeight="1">
      <c r="B83" s="37" t="s">
        <v>52</v>
      </c>
      <c r="C83" s="30" t="s">
        <v>56</v>
      </c>
      <c r="D83" s="10" t="e">
        <f t="shared" si="0"/>
        <v>#VALUE!</v>
      </c>
      <c r="E83" s="10" t="e">
        <f t="shared" si="0"/>
        <v>#VALUE!</v>
      </c>
      <c r="F83" s="10" t="e">
        <f>E83*1.04</f>
        <v>#VALUE!</v>
      </c>
      <c r="G83" s="1"/>
    </row>
    <row r="84" spans="2:7" ht="12.75" customHeight="1">
      <c r="B84" s="37" t="s">
        <v>57</v>
      </c>
      <c r="C84" s="30" t="s">
        <v>59</v>
      </c>
      <c r="D84" s="10" t="e">
        <f t="shared" si="0"/>
        <v>#VALUE!</v>
      </c>
      <c r="E84" s="10" t="e">
        <f t="shared" si="0"/>
        <v>#VALUE!</v>
      </c>
      <c r="F84" s="10" t="e">
        <f>E84*1.04</f>
        <v>#VALUE!</v>
      </c>
      <c r="G84" s="1"/>
    </row>
    <row r="85" spans="2:7" ht="12.75" customHeight="1">
      <c r="B85" s="37" t="s">
        <v>58</v>
      </c>
      <c r="C85" s="30" t="s">
        <v>60</v>
      </c>
      <c r="D85" s="10" t="e">
        <f>C85*1.1</f>
        <v>#VALUE!</v>
      </c>
      <c r="E85" s="10" t="e">
        <f>D85*1.1</f>
        <v>#VALUE!</v>
      </c>
      <c r="F85" s="10" t="e">
        <f>E85*1.1</f>
        <v>#VALUE!</v>
      </c>
      <c r="G85" s="1"/>
    </row>
    <row r="86" spans="2:7" ht="12.75" customHeight="1">
      <c r="B86" s="37" t="s">
        <v>81</v>
      </c>
      <c r="C86" s="30" t="s">
        <v>71</v>
      </c>
      <c r="D86" s="10" t="e">
        <f t="shared" si="0"/>
        <v>#VALUE!</v>
      </c>
      <c r="E86" s="10" t="e">
        <f t="shared" si="0"/>
        <v>#VALUE!</v>
      </c>
      <c r="F86" s="10" t="e">
        <f>E86*1.04</f>
        <v>#VALUE!</v>
      </c>
      <c r="G86" s="1"/>
    </row>
    <row r="87" spans="2:7" ht="12.75" customHeight="1">
      <c r="B87" s="37" t="s">
        <v>61</v>
      </c>
      <c r="C87" s="30" t="s">
        <v>72</v>
      </c>
      <c r="D87" s="10" t="e">
        <f t="shared" si="0"/>
        <v>#VALUE!</v>
      </c>
      <c r="E87" s="10" t="e">
        <f t="shared" si="0"/>
        <v>#VALUE!</v>
      </c>
      <c r="F87" s="10" t="e">
        <f>E87*1.04</f>
        <v>#VALUE!</v>
      </c>
      <c r="G87" s="1"/>
    </row>
    <row r="88" spans="2:7" ht="12.75" customHeight="1">
      <c r="B88" s="37" t="s">
        <v>62</v>
      </c>
      <c r="C88" s="30" t="s">
        <v>73</v>
      </c>
      <c r="D88" s="10" t="e">
        <f t="shared" si="0"/>
        <v>#VALUE!</v>
      </c>
      <c r="E88" s="10" t="e">
        <f t="shared" si="0"/>
        <v>#VALUE!</v>
      </c>
      <c r="F88" s="10" t="e">
        <f>E88*1.04</f>
        <v>#VALUE!</v>
      </c>
      <c r="G88" s="1"/>
    </row>
    <row r="89" spans="2:7" ht="12.75" customHeight="1">
      <c r="B89" s="37" t="s">
        <v>63</v>
      </c>
      <c r="C89" s="30" t="s">
        <v>80</v>
      </c>
      <c r="D89" s="10" t="e">
        <f t="shared" si="0"/>
        <v>#VALUE!</v>
      </c>
      <c r="E89" s="10" t="e">
        <f t="shared" si="0"/>
        <v>#VALUE!</v>
      </c>
      <c r="F89" s="10" t="e">
        <f>E89*1.04</f>
        <v>#VALUE!</v>
      </c>
      <c r="G89" s="1"/>
    </row>
    <row r="90" spans="2:7" ht="12.75" customHeight="1">
      <c r="B90" s="37" t="s">
        <v>64</v>
      </c>
      <c r="C90" s="30" t="s">
        <v>74</v>
      </c>
      <c r="D90" s="10" t="e">
        <f t="shared" si="0"/>
        <v>#VALUE!</v>
      </c>
      <c r="E90" s="10" t="e">
        <f t="shared" si="0"/>
        <v>#VALUE!</v>
      </c>
      <c r="F90" s="10" t="e">
        <f>E90*1.04</f>
        <v>#VALUE!</v>
      </c>
      <c r="G90" s="1"/>
    </row>
    <row r="91" spans="2:7" ht="12.75" customHeight="1">
      <c r="B91" s="37" t="s">
        <v>65</v>
      </c>
      <c r="C91" s="30" t="s">
        <v>75</v>
      </c>
      <c r="D91" s="10" t="e">
        <f t="shared" si="0"/>
        <v>#VALUE!</v>
      </c>
      <c r="E91" s="10" t="e">
        <f t="shared" si="0"/>
        <v>#VALUE!</v>
      </c>
      <c r="F91" s="10" t="e">
        <f>E91*1.04</f>
        <v>#VALUE!</v>
      </c>
      <c r="G91" s="1"/>
    </row>
    <row r="92" spans="2:7" ht="12.75" customHeight="1">
      <c r="B92" s="37" t="s">
        <v>66</v>
      </c>
      <c r="C92" s="30" t="s">
        <v>76</v>
      </c>
      <c r="D92" s="10" t="e">
        <f t="shared" si="0"/>
        <v>#VALUE!</v>
      </c>
      <c r="E92" s="10" t="e">
        <f t="shared" si="0"/>
        <v>#VALUE!</v>
      </c>
      <c r="F92" s="10" t="e">
        <f>E92*1.04</f>
        <v>#VALUE!</v>
      </c>
      <c r="G92" s="1"/>
    </row>
    <row r="93" spans="2:7" ht="12.75" customHeight="1">
      <c r="B93" s="37" t="s">
        <v>67</v>
      </c>
      <c r="C93" s="30" t="s">
        <v>77</v>
      </c>
      <c r="D93" s="10" t="e">
        <f t="shared" si="0"/>
        <v>#VALUE!</v>
      </c>
      <c r="E93" s="10" t="e">
        <f t="shared" si="0"/>
        <v>#VALUE!</v>
      </c>
      <c r="F93" s="10" t="e">
        <f>E93*1.04</f>
        <v>#VALUE!</v>
      </c>
      <c r="G93" s="1"/>
    </row>
    <row r="94" spans="2:7" ht="12.75" customHeight="1">
      <c r="B94" s="37" t="s">
        <v>68</v>
      </c>
      <c r="C94" s="30" t="s">
        <v>78</v>
      </c>
      <c r="D94" s="10" t="e">
        <f t="shared" si="0"/>
        <v>#VALUE!</v>
      </c>
      <c r="E94" s="10" t="e">
        <f t="shared" si="0"/>
        <v>#VALUE!</v>
      </c>
      <c r="F94" s="10" t="e">
        <f>E94*1.04</f>
        <v>#VALUE!</v>
      </c>
      <c r="G94" s="1"/>
    </row>
    <row r="95" spans="2:7" ht="12.75" customHeight="1">
      <c r="B95" s="37" t="s">
        <v>69</v>
      </c>
      <c r="C95" s="30" t="s">
        <v>79</v>
      </c>
      <c r="D95" s="10" t="e">
        <f t="shared" si="0"/>
        <v>#VALUE!</v>
      </c>
      <c r="E95" s="10" t="e">
        <f t="shared" si="0"/>
        <v>#VALUE!</v>
      </c>
      <c r="F95" s="10" t="e">
        <f>E95*1.04</f>
        <v>#VALUE!</v>
      </c>
      <c r="G95" s="1"/>
    </row>
    <row r="96" spans="2:7" ht="12.75" customHeight="1">
      <c r="B96" s="37" t="s">
        <v>70</v>
      </c>
      <c r="C96" s="30" t="s">
        <v>82</v>
      </c>
      <c r="D96" s="10" t="e">
        <f t="shared" si="0"/>
        <v>#VALUE!</v>
      </c>
      <c r="E96" s="10" t="e">
        <f t="shared" si="0"/>
        <v>#VALUE!</v>
      </c>
      <c r="F96" s="10" t="e">
        <f>E96*1.04</f>
        <v>#VALUE!</v>
      </c>
      <c r="G96" s="1"/>
    </row>
    <row r="97" spans="2:7" ht="12.75" customHeight="1">
      <c r="B97" s="37" t="s">
        <v>83</v>
      </c>
      <c r="C97" s="30" t="s">
        <v>104</v>
      </c>
      <c r="D97" s="10" t="e">
        <f t="shared" si="0"/>
        <v>#VALUE!</v>
      </c>
      <c r="E97" s="10" t="e">
        <f t="shared" si="0"/>
        <v>#VALUE!</v>
      </c>
      <c r="F97" s="10" t="e">
        <f>E97*1.04</f>
        <v>#VALUE!</v>
      </c>
      <c r="G97" s="1"/>
    </row>
    <row r="98" spans="2:7" ht="12.75" customHeight="1">
      <c r="B98" s="37" t="s">
        <v>84</v>
      </c>
      <c r="C98" s="30" t="s">
        <v>86</v>
      </c>
      <c r="D98" s="10" t="e">
        <f t="shared" si="0"/>
        <v>#VALUE!</v>
      </c>
      <c r="E98" s="10" t="e">
        <f t="shared" si="0"/>
        <v>#VALUE!</v>
      </c>
      <c r="F98" s="10" t="e">
        <f>E98*1.04</f>
        <v>#VALUE!</v>
      </c>
      <c r="G98" s="1"/>
    </row>
    <row r="99" spans="2:7" ht="12.75" customHeight="1">
      <c r="B99" s="37" t="s">
        <v>84</v>
      </c>
      <c r="C99" s="30" t="s">
        <v>85</v>
      </c>
      <c r="D99" s="10" t="e">
        <f t="shared" si="0"/>
        <v>#VALUE!</v>
      </c>
      <c r="E99" s="10" t="e">
        <f t="shared" si="0"/>
        <v>#VALUE!</v>
      </c>
      <c r="F99" s="10" t="e">
        <f>E99*1.04</f>
        <v>#VALUE!</v>
      </c>
      <c r="G99" s="1"/>
    </row>
    <row r="100" spans="2:7" ht="12.75" customHeight="1">
      <c r="B100" s="37" t="s">
        <v>87</v>
      </c>
      <c r="C100" s="30" t="s">
        <v>89</v>
      </c>
      <c r="D100" s="10" t="e">
        <f t="shared" si="0"/>
        <v>#VALUE!</v>
      </c>
      <c r="E100" s="10" t="e">
        <f t="shared" si="0"/>
        <v>#VALUE!</v>
      </c>
      <c r="F100" s="10" t="e">
        <f>E100*1.04</f>
        <v>#VALUE!</v>
      </c>
      <c r="G100" s="1"/>
    </row>
    <row r="101" spans="2:7" ht="12.75" customHeight="1">
      <c r="B101" s="37" t="s">
        <v>88</v>
      </c>
      <c r="C101" s="30" t="s">
        <v>90</v>
      </c>
      <c r="D101" s="10" t="e">
        <f t="shared" si="0"/>
        <v>#VALUE!</v>
      </c>
      <c r="E101" s="10" t="e">
        <f t="shared" si="0"/>
        <v>#VALUE!</v>
      </c>
      <c r="F101" s="10" t="e">
        <f>E101*1.04</f>
        <v>#VALUE!</v>
      </c>
      <c r="G101" s="1"/>
    </row>
    <row r="102" spans="2:7" ht="12.75" customHeight="1">
      <c r="B102" s="37" t="s">
        <v>91</v>
      </c>
      <c r="C102" s="30" t="s">
        <v>92</v>
      </c>
      <c r="D102" s="10" t="e">
        <f>C102*1</f>
        <v>#VALUE!</v>
      </c>
      <c r="E102" s="10" t="e">
        <f>D102*1</f>
        <v>#VALUE!</v>
      </c>
      <c r="F102" s="10" t="e">
        <f>E102*1</f>
        <v>#VALUE!</v>
      </c>
      <c r="G102" s="1"/>
    </row>
    <row r="103" spans="2:7" ht="12.75" customHeight="1">
      <c r="B103" s="37" t="s">
        <v>93</v>
      </c>
      <c r="C103" s="30" t="s">
        <v>97</v>
      </c>
      <c r="D103" s="10" t="e">
        <f>C103*1.06</f>
        <v>#VALUE!</v>
      </c>
      <c r="E103" s="10" t="e">
        <f>D103*1.06</f>
        <v>#VALUE!</v>
      </c>
      <c r="F103" s="10" t="e">
        <f>E103*1.06</f>
        <v>#VALUE!</v>
      </c>
      <c r="G103" s="1"/>
    </row>
    <row r="104" spans="2:7" ht="12.75" customHeight="1">
      <c r="B104" s="37" t="s">
        <v>94</v>
      </c>
      <c r="C104" s="30" t="s">
        <v>98</v>
      </c>
      <c r="D104" s="10" t="e">
        <f>C104*1.06</f>
        <v>#VALUE!</v>
      </c>
      <c r="E104" s="10" t="e">
        <f>D104*1.06</f>
        <v>#VALUE!</v>
      </c>
      <c r="F104" s="10" t="e">
        <f>E104*1.06</f>
        <v>#VALUE!</v>
      </c>
      <c r="G104" s="1"/>
    </row>
    <row r="105" spans="2:7" ht="12.75" customHeight="1">
      <c r="B105" s="37" t="s">
        <v>95</v>
      </c>
      <c r="C105" s="30" t="s">
        <v>99</v>
      </c>
      <c r="D105" s="10" t="e">
        <f>C105*1.06</f>
        <v>#VALUE!</v>
      </c>
      <c r="E105" s="10" t="e">
        <f>D105*1.06</f>
        <v>#VALUE!</v>
      </c>
      <c r="F105" s="10" t="e">
        <f>E105*1.06</f>
        <v>#VALUE!</v>
      </c>
      <c r="G105" s="1"/>
    </row>
    <row r="106" spans="2:7" ht="12.75" customHeight="1">
      <c r="B106" s="37" t="s">
        <v>96</v>
      </c>
      <c r="C106" s="30" t="s">
        <v>100</v>
      </c>
      <c r="D106" s="10">
        <v>186</v>
      </c>
      <c r="E106" s="10">
        <v>186</v>
      </c>
      <c r="F106" s="10">
        <v>186</v>
      </c>
      <c r="G106" s="1"/>
    </row>
    <row r="107" spans="2:7" ht="12.75" customHeight="1">
      <c r="B107" s="37" t="s">
        <v>101</v>
      </c>
      <c r="C107" s="30" t="s">
        <v>102</v>
      </c>
      <c r="D107" s="10" t="e">
        <f t="shared" si="0"/>
        <v>#VALUE!</v>
      </c>
      <c r="E107" s="10" t="e">
        <f t="shared" si="0"/>
        <v>#VALUE!</v>
      </c>
      <c r="F107" s="10" t="e">
        <f>E107*1.04</f>
        <v>#VALUE!</v>
      </c>
      <c r="G107" s="1"/>
    </row>
    <row r="108" spans="2:7" ht="12.75" customHeight="1">
      <c r="B108" s="37" t="s">
        <v>101</v>
      </c>
      <c r="C108" s="30" t="s">
        <v>103</v>
      </c>
      <c r="D108" s="10" t="e">
        <f>C108*1.02</f>
        <v>#VALUE!</v>
      </c>
      <c r="E108" s="10" t="e">
        <f>D108*1.02</f>
        <v>#VALUE!</v>
      </c>
      <c r="F108" s="10" t="e">
        <f>E108*1.02</f>
        <v>#VALUE!</v>
      </c>
      <c r="G108" s="1"/>
    </row>
    <row r="109" spans="2:7" ht="12.75">
      <c r="B109" s="4"/>
      <c r="C109" s="5"/>
      <c r="D109" s="5"/>
      <c r="E109" s="5"/>
      <c r="F109" s="5"/>
      <c r="G109" s="1"/>
    </row>
    <row r="110" spans="2:7" ht="12.75">
      <c r="B110" s="4"/>
      <c r="C110" s="5"/>
      <c r="D110" s="5"/>
      <c r="E110" s="5"/>
      <c r="F110" s="5"/>
      <c r="G110" s="1"/>
    </row>
    <row r="111" spans="2:7" ht="12.75">
      <c r="B111" s="4"/>
      <c r="C111" s="5"/>
      <c r="D111" s="5"/>
      <c r="E111" s="5"/>
      <c r="F111" s="5"/>
      <c r="G111" s="1"/>
    </row>
    <row r="112" spans="2:7" ht="12.75">
      <c r="B112" s="4"/>
      <c r="C112" s="5"/>
      <c r="D112" s="5"/>
      <c r="E112" s="5"/>
      <c r="F112" s="5"/>
      <c r="G112" s="1"/>
    </row>
    <row r="113" spans="2:7" ht="12.75">
      <c r="B113" s="4"/>
      <c r="C113" s="5"/>
      <c r="D113" s="5"/>
      <c r="E113" s="5"/>
      <c r="F113" s="5"/>
      <c r="G113" s="1"/>
    </row>
    <row r="114" spans="2:7" ht="12.75">
      <c r="B114" s="4"/>
      <c r="C114" s="5"/>
      <c r="D114" s="5"/>
      <c r="E114" s="5"/>
      <c r="F114" s="5"/>
      <c r="G114" s="1"/>
    </row>
    <row r="115" spans="2:7" ht="12.75">
      <c r="B115" s="4"/>
      <c r="C115" s="5"/>
      <c r="D115" s="5"/>
      <c r="E115" s="5"/>
      <c r="F115" s="5"/>
      <c r="G115" s="1"/>
    </row>
    <row r="116" spans="2:7" ht="12.75">
      <c r="B116" s="4"/>
      <c r="C116" s="5"/>
      <c r="D116" s="5"/>
      <c r="E116" s="5"/>
      <c r="F116" s="5"/>
      <c r="G116" s="1"/>
    </row>
    <row r="117" spans="2:7" ht="12.75">
      <c r="B117" s="38" t="s">
        <v>152</v>
      </c>
      <c r="C117" s="39"/>
      <c r="D117" s="40"/>
      <c r="E117" s="40"/>
      <c r="F117" s="40"/>
      <c r="G117" s="1"/>
    </row>
    <row r="118" spans="2:7" ht="12.75">
      <c r="B118" s="41" t="s">
        <v>23</v>
      </c>
      <c r="C118" s="42" t="s">
        <v>14</v>
      </c>
      <c r="D118" s="7">
        <v>2011</v>
      </c>
      <c r="E118" s="7">
        <v>2011</v>
      </c>
      <c r="F118" s="7">
        <v>2011</v>
      </c>
      <c r="G118" s="27"/>
    </row>
    <row r="119" spans="2:7" ht="12.75">
      <c r="B119" s="41"/>
      <c r="C119" s="42"/>
      <c r="D119" s="7" t="s">
        <v>0</v>
      </c>
      <c r="E119" s="7" t="s">
        <v>0</v>
      </c>
      <c r="F119" s="7" t="s">
        <v>0</v>
      </c>
      <c r="G119" s="27"/>
    </row>
    <row r="120" spans="2:7" ht="12.75" customHeight="1">
      <c r="B120" s="28" t="s">
        <v>105</v>
      </c>
      <c r="C120" s="30" t="s">
        <v>106</v>
      </c>
      <c r="D120" s="10" t="e">
        <f>C120*1.03</f>
        <v>#VALUE!</v>
      </c>
      <c r="E120" s="10" t="e">
        <f>D120*1.03</f>
        <v>#VALUE!</v>
      </c>
      <c r="F120" s="10" t="e">
        <f>E120*1.03</f>
        <v>#VALUE!</v>
      </c>
      <c r="G120" s="1"/>
    </row>
    <row r="121" spans="2:7" ht="12.75" customHeight="1">
      <c r="B121" s="28" t="s">
        <v>110</v>
      </c>
      <c r="C121" s="30" t="s">
        <v>107</v>
      </c>
      <c r="D121" s="10" t="e">
        <f>C121*1.03</f>
        <v>#VALUE!</v>
      </c>
      <c r="E121" s="10" t="e">
        <f>D121*1.03</f>
        <v>#VALUE!</v>
      </c>
      <c r="F121" s="10" t="e">
        <f>E121*1.03</f>
        <v>#VALUE!</v>
      </c>
      <c r="G121" s="1"/>
    </row>
    <row r="122" spans="2:7" ht="12.75" customHeight="1">
      <c r="B122" s="28" t="s">
        <v>110</v>
      </c>
      <c r="C122" s="30" t="s">
        <v>108</v>
      </c>
      <c r="D122" s="10" t="e">
        <f>C122*1.03</f>
        <v>#VALUE!</v>
      </c>
      <c r="E122" s="10" t="e">
        <f>D122*1.03</f>
        <v>#VALUE!</v>
      </c>
      <c r="F122" s="10" t="e">
        <f>E122*1.03</f>
        <v>#VALUE!</v>
      </c>
      <c r="G122" s="1"/>
    </row>
    <row r="123" spans="2:7" ht="12.75" customHeight="1">
      <c r="B123" s="28" t="s">
        <v>111</v>
      </c>
      <c r="C123" s="30" t="s">
        <v>109</v>
      </c>
      <c r="D123" s="10" t="e">
        <f>C123*1.03</f>
        <v>#VALUE!</v>
      </c>
      <c r="E123" s="10" t="e">
        <f>D123*1.03</f>
        <v>#VALUE!</v>
      </c>
      <c r="F123" s="10" t="e">
        <f>E123*1.03</f>
        <v>#VALUE!</v>
      </c>
      <c r="G123" s="1"/>
    </row>
    <row r="124" spans="2:7" ht="12.75" customHeight="1">
      <c r="B124" s="33" t="s">
        <v>112</v>
      </c>
      <c r="C124" s="30" t="s">
        <v>116</v>
      </c>
      <c r="D124" s="10" t="e">
        <f>C124*1.05</f>
        <v>#VALUE!</v>
      </c>
      <c r="E124" s="10" t="e">
        <f>D124*1.05</f>
        <v>#VALUE!</v>
      </c>
      <c r="F124" s="10" t="e">
        <f>E124*1.05</f>
        <v>#VALUE!</v>
      </c>
      <c r="G124" s="1"/>
    </row>
    <row r="125" spans="2:7" ht="12.75" customHeight="1">
      <c r="B125" s="33" t="s">
        <v>113</v>
      </c>
      <c r="C125" s="30" t="s">
        <v>117</v>
      </c>
      <c r="D125" s="10" t="e">
        <f>C125*1.05</f>
        <v>#VALUE!</v>
      </c>
      <c r="E125" s="10" t="e">
        <f>D125*1.05</f>
        <v>#VALUE!</v>
      </c>
      <c r="F125" s="10" t="e">
        <f>E125*1.05</f>
        <v>#VALUE!</v>
      </c>
      <c r="G125" s="1"/>
    </row>
    <row r="126" spans="2:7" ht="12.75" customHeight="1">
      <c r="B126" s="33" t="s">
        <v>114</v>
      </c>
      <c r="C126" s="30" t="s">
        <v>118</v>
      </c>
      <c r="D126" s="10" t="e">
        <f>C126*1.05</f>
        <v>#VALUE!</v>
      </c>
      <c r="E126" s="10" t="e">
        <f>D126*1.05</f>
        <v>#VALUE!</v>
      </c>
      <c r="F126" s="10" t="e">
        <f>E126*1.05</f>
        <v>#VALUE!</v>
      </c>
      <c r="G126" s="1"/>
    </row>
    <row r="127" spans="2:7" ht="12.75" customHeight="1">
      <c r="B127" s="33" t="s">
        <v>115</v>
      </c>
      <c r="C127" s="30" t="s">
        <v>119</v>
      </c>
      <c r="D127" s="10" t="e">
        <f>C127*1.05</f>
        <v>#VALUE!</v>
      </c>
      <c r="E127" s="10" t="e">
        <f>D127*1.05</f>
        <v>#VALUE!</v>
      </c>
      <c r="F127" s="10" t="e">
        <f>E127*1.05</f>
        <v>#VALUE!</v>
      </c>
      <c r="G127" s="1"/>
    </row>
    <row r="128" spans="2:7" ht="12.75" customHeight="1">
      <c r="B128" s="28" t="s">
        <v>120</v>
      </c>
      <c r="C128" s="30" t="s">
        <v>123</v>
      </c>
      <c r="D128" s="10" t="e">
        <f>C128*1.05</f>
        <v>#VALUE!</v>
      </c>
      <c r="E128" s="10" t="e">
        <f>D128*1.05</f>
        <v>#VALUE!</v>
      </c>
      <c r="F128" s="10" t="e">
        <f>E128*1.05</f>
        <v>#VALUE!</v>
      </c>
      <c r="G128" s="1"/>
    </row>
    <row r="129" spans="2:7" ht="12.75" customHeight="1">
      <c r="B129" s="28" t="s">
        <v>121</v>
      </c>
      <c r="C129" s="30" t="s">
        <v>124</v>
      </c>
      <c r="D129" s="10" t="e">
        <f>C129*1.05</f>
        <v>#VALUE!</v>
      </c>
      <c r="E129" s="10" t="e">
        <f>D129*1.05</f>
        <v>#VALUE!</v>
      </c>
      <c r="F129" s="10" t="e">
        <f>E129*1.05</f>
        <v>#VALUE!</v>
      </c>
      <c r="G129" s="1"/>
    </row>
    <row r="130" spans="2:7" ht="12.75" customHeight="1">
      <c r="B130" s="28" t="s">
        <v>122</v>
      </c>
      <c r="C130" s="30" t="s">
        <v>125</v>
      </c>
      <c r="D130" s="10" t="e">
        <f>C130*1.05</f>
        <v>#VALUE!</v>
      </c>
      <c r="E130" s="10" t="e">
        <f>D130*1.05</f>
        <v>#VALUE!</v>
      </c>
      <c r="F130" s="10" t="e">
        <f>E130*1.05</f>
        <v>#VALUE!</v>
      </c>
      <c r="G130" s="1"/>
    </row>
    <row r="131" spans="2:7" ht="12.75" customHeight="1">
      <c r="B131" s="33" t="s">
        <v>126</v>
      </c>
      <c r="C131" s="30" t="s">
        <v>127</v>
      </c>
      <c r="D131" s="10" t="e">
        <f aca="true" t="shared" si="1" ref="D131:E141">C131*1.04</f>
        <v>#VALUE!</v>
      </c>
      <c r="E131" s="10" t="e">
        <f t="shared" si="1"/>
        <v>#VALUE!</v>
      </c>
      <c r="F131" s="10" t="e">
        <f>E131*1.04</f>
        <v>#VALUE!</v>
      </c>
      <c r="G131" s="1"/>
    </row>
    <row r="132" spans="2:7" ht="12.75" customHeight="1">
      <c r="B132" s="28" t="s">
        <v>128</v>
      </c>
      <c r="C132" s="30" t="s">
        <v>131</v>
      </c>
      <c r="D132" s="10" t="e">
        <f t="shared" si="1"/>
        <v>#VALUE!</v>
      </c>
      <c r="E132" s="10" t="e">
        <f t="shared" si="1"/>
        <v>#VALUE!</v>
      </c>
      <c r="F132" s="10" t="e">
        <f>E132*1.04</f>
        <v>#VALUE!</v>
      </c>
      <c r="G132" s="1"/>
    </row>
    <row r="133" spans="2:7" ht="12.75" customHeight="1">
      <c r="B133" s="28" t="s">
        <v>129</v>
      </c>
      <c r="C133" s="30" t="s">
        <v>132</v>
      </c>
      <c r="D133" s="10" t="e">
        <f t="shared" si="1"/>
        <v>#VALUE!</v>
      </c>
      <c r="E133" s="10" t="e">
        <f t="shared" si="1"/>
        <v>#VALUE!</v>
      </c>
      <c r="F133" s="10" t="e">
        <f>E133*1.04</f>
        <v>#VALUE!</v>
      </c>
      <c r="G133" s="1"/>
    </row>
    <row r="134" spans="2:7" ht="12.75" customHeight="1">
      <c r="B134" s="28" t="s">
        <v>130</v>
      </c>
      <c r="C134" s="30" t="s">
        <v>133</v>
      </c>
      <c r="D134" s="10" t="e">
        <f t="shared" si="1"/>
        <v>#VALUE!</v>
      </c>
      <c r="E134" s="10" t="e">
        <f t="shared" si="1"/>
        <v>#VALUE!</v>
      </c>
      <c r="F134" s="10" t="e">
        <f>E134*1.04</f>
        <v>#VALUE!</v>
      </c>
      <c r="G134" s="1"/>
    </row>
    <row r="135" spans="2:7" ht="12.75" customHeight="1">
      <c r="B135" s="33" t="s">
        <v>134</v>
      </c>
      <c r="C135" s="30" t="s">
        <v>137</v>
      </c>
      <c r="D135" s="10" t="e">
        <f t="shared" si="1"/>
        <v>#VALUE!</v>
      </c>
      <c r="E135" s="10" t="e">
        <f t="shared" si="1"/>
        <v>#VALUE!</v>
      </c>
      <c r="F135" s="10" t="e">
        <f>E135*1.04</f>
        <v>#VALUE!</v>
      </c>
      <c r="G135" s="1"/>
    </row>
    <row r="136" spans="2:7" ht="12.75" customHeight="1">
      <c r="B136" s="33" t="s">
        <v>135</v>
      </c>
      <c r="C136" s="30" t="s">
        <v>138</v>
      </c>
      <c r="D136" s="10" t="e">
        <f>C136*1.08</f>
        <v>#VALUE!</v>
      </c>
      <c r="E136" s="10" t="e">
        <f>D136*1.08</f>
        <v>#VALUE!</v>
      </c>
      <c r="F136" s="10" t="e">
        <f>E136*1.08</f>
        <v>#VALUE!</v>
      </c>
      <c r="G136" s="1"/>
    </row>
    <row r="137" spans="2:7" ht="12.75" customHeight="1">
      <c r="B137" s="33" t="s">
        <v>136</v>
      </c>
      <c r="C137" s="30" t="s">
        <v>139</v>
      </c>
      <c r="D137" s="10" t="e">
        <f t="shared" si="1"/>
        <v>#VALUE!</v>
      </c>
      <c r="E137" s="10" t="e">
        <f t="shared" si="1"/>
        <v>#VALUE!</v>
      </c>
      <c r="F137" s="10" t="e">
        <f>E137*1.04</f>
        <v>#VALUE!</v>
      </c>
      <c r="G137" s="1"/>
    </row>
    <row r="138" spans="2:7" ht="12.75" customHeight="1">
      <c r="B138" s="28" t="s">
        <v>140</v>
      </c>
      <c r="C138" s="30" t="s">
        <v>144</v>
      </c>
      <c r="D138" s="10" t="e">
        <f t="shared" si="1"/>
        <v>#VALUE!</v>
      </c>
      <c r="E138" s="10" t="e">
        <f t="shared" si="1"/>
        <v>#VALUE!</v>
      </c>
      <c r="F138" s="10" t="e">
        <f>E138*1.04</f>
        <v>#VALUE!</v>
      </c>
      <c r="G138" s="1"/>
    </row>
    <row r="139" spans="2:7" ht="12.75" customHeight="1">
      <c r="B139" s="28" t="s">
        <v>141</v>
      </c>
      <c r="C139" s="30" t="s">
        <v>146</v>
      </c>
      <c r="D139" s="10" t="e">
        <f t="shared" si="1"/>
        <v>#VALUE!</v>
      </c>
      <c r="E139" s="10" t="e">
        <f t="shared" si="1"/>
        <v>#VALUE!</v>
      </c>
      <c r="F139" s="10" t="e">
        <f>E139*1.04</f>
        <v>#VALUE!</v>
      </c>
      <c r="G139" s="1"/>
    </row>
    <row r="140" spans="2:7" ht="12.75" customHeight="1">
      <c r="B140" s="28" t="s">
        <v>142</v>
      </c>
      <c r="C140" s="30" t="s">
        <v>145</v>
      </c>
      <c r="D140" s="10" t="e">
        <f t="shared" si="1"/>
        <v>#VALUE!</v>
      </c>
      <c r="E140" s="10" t="e">
        <f t="shared" si="1"/>
        <v>#VALUE!</v>
      </c>
      <c r="F140" s="10" t="e">
        <f>E140*1.04</f>
        <v>#VALUE!</v>
      </c>
      <c r="G140" s="1"/>
    </row>
    <row r="141" spans="2:7" ht="12.75" customHeight="1">
      <c r="B141" s="28" t="s">
        <v>143</v>
      </c>
      <c r="C141" s="30" t="s">
        <v>147</v>
      </c>
      <c r="D141" s="10" t="e">
        <f t="shared" si="1"/>
        <v>#VALUE!</v>
      </c>
      <c r="E141" s="10" t="e">
        <f t="shared" si="1"/>
        <v>#VALUE!</v>
      </c>
      <c r="F141" s="10" t="e">
        <f>E141*1.04</f>
        <v>#VALUE!</v>
      </c>
      <c r="G141" s="1"/>
    </row>
    <row r="142" spans="2:7" ht="12.75" customHeight="1">
      <c r="B142" s="33" t="s">
        <v>148</v>
      </c>
      <c r="C142" s="30" t="s">
        <v>149</v>
      </c>
      <c r="D142" s="10" t="e">
        <f>C142*1</f>
        <v>#VALUE!</v>
      </c>
      <c r="E142" s="10" t="e">
        <f>D142*1</f>
        <v>#VALUE!</v>
      </c>
      <c r="F142" s="10" t="e">
        <f>E142*1</f>
        <v>#VALUE!</v>
      </c>
      <c r="G142" s="1"/>
    </row>
    <row r="143" spans="2:7" ht="12.75" customHeight="1">
      <c r="B143" s="24" t="s">
        <v>10</v>
      </c>
      <c r="C143" s="25"/>
      <c r="D143" s="26" t="e">
        <f>SUM(D66:D108)+SUM(D120:D142)</f>
        <v>#VALUE!</v>
      </c>
      <c r="E143" s="26" t="e">
        <f>SUM(E66:E108)+SUM(E120:E142)</f>
        <v>#VALUE!</v>
      </c>
      <c r="F143" s="26" t="e">
        <f>SUM(F66:F108)+SUM(F120:F142)</f>
        <v>#VALUE!</v>
      </c>
      <c r="G143" s="27"/>
    </row>
    <row r="144" spans="2:7" ht="12" customHeight="1">
      <c r="B144" s="15" t="s">
        <v>6</v>
      </c>
      <c r="C144" s="16"/>
      <c r="D144" s="17">
        <v>0</v>
      </c>
      <c r="E144" s="17">
        <v>0</v>
      </c>
      <c r="F144" s="17">
        <v>0</v>
      </c>
      <c r="G144" s="27"/>
    </row>
    <row r="145" spans="2:7" ht="12" customHeight="1">
      <c r="B145" s="11" t="s">
        <v>150</v>
      </c>
      <c r="C145" s="18"/>
      <c r="D145" s="16">
        <v>0</v>
      </c>
      <c r="E145" s="16">
        <v>0</v>
      </c>
      <c r="F145" s="16">
        <v>0</v>
      </c>
      <c r="G145" s="27"/>
    </row>
    <row r="146" spans="2:7" ht="17.25" customHeight="1">
      <c r="B146" s="19" t="s">
        <v>151</v>
      </c>
      <c r="C146" s="20"/>
      <c r="D146" s="21" t="e">
        <f>D143+D144+D145</f>
        <v>#VALUE!</v>
      </c>
      <c r="E146" s="21" t="e">
        <f>E143+E144+E145</f>
        <v>#VALUE!</v>
      </c>
      <c r="F146" s="21" t="e">
        <f>F143+F144+F145</f>
        <v>#VALUE!</v>
      </c>
      <c r="G146" s="27"/>
    </row>
    <row r="147" spans="2:7" ht="12.75">
      <c r="B147" s="34"/>
      <c r="C147" s="35"/>
      <c r="D147" s="36"/>
      <c r="E147" s="36"/>
      <c r="F147" s="36"/>
      <c r="G147" s="6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</sheetData>
  <mergeCells count="13">
    <mergeCell ref="C20:C21"/>
    <mergeCell ref="G20:G21"/>
    <mergeCell ref="B19:F19"/>
    <mergeCell ref="B2:F2"/>
    <mergeCell ref="B63:F63"/>
    <mergeCell ref="B118:B119"/>
    <mergeCell ref="C118:C119"/>
    <mergeCell ref="B117:F117"/>
    <mergeCell ref="B64:B65"/>
    <mergeCell ref="C64:C65"/>
    <mergeCell ref="B3:B4"/>
    <mergeCell ref="C3:C4"/>
    <mergeCell ref="B20:B2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PCS-2008</dc:creator>
  <cp:keywords/>
  <dc:description/>
  <cp:lastModifiedBy>PC2009</cp:lastModifiedBy>
  <cp:lastPrinted>2008-12-27T12:25:26Z</cp:lastPrinted>
  <dcterms:created xsi:type="dcterms:W3CDTF">2008-12-27T11:13:57Z</dcterms:created>
  <dcterms:modified xsi:type="dcterms:W3CDTF">2011-01-11T15:58:29Z</dcterms:modified>
  <cp:category/>
  <cp:version/>
  <cp:contentType/>
  <cp:contentStatus/>
</cp:coreProperties>
</file>